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30" windowWidth="11355" windowHeight="7935" activeTab="1"/>
  </bookViews>
  <sheets>
    <sheet name="ตารางคำนวณ 60 เดือนสุดท้าย" sheetId="1" r:id="rId1"/>
    <sheet name="ตัวอย่างตารางคำนวณ 60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<sst xmlns="http://schemas.openxmlformats.org/spreadsheetml/2006/main" count="51" uniqueCount="30">
  <si>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ปี</t>
  </si>
  <si>
    <t>การขอรับเงินบำเหน็จบำนาญ สูตรการคำนวณแบบเป็นสมาชิก กบข.</t>
  </si>
  <si>
    <t>1. ก่อนขอรับบำเหน็จบำนาญให้ตรวจสอบวินัย  (ถ้าหากมี ต้องจัดทำหนังสือสัญญาค้ำประกันฯ)</t>
  </si>
  <si>
    <t>2. ในการคำนวณเงินเดือน 60 เดือนเฉลี่ย  ต้องใช้ปีงบประมาณเพื่อสอดคล้องกับการเลื่อนเงินเดือน</t>
  </si>
  <si>
    <t xml:space="preserve">    และการครบเกษียณอายุราชการ</t>
  </si>
  <si>
    <t>อัตราเงินเดือน</t>
  </si>
  <si>
    <t>จำนวน:เดือน</t>
  </si>
  <si>
    <t>รวมเงิน</t>
  </si>
  <si>
    <t>หมายเหตุ</t>
  </si>
  <si>
    <t>รวมจำนวนทั้งสิ้น</t>
  </si>
  <si>
    <t xml:space="preserve">  1 ต.ค.........</t>
  </si>
  <si>
    <t xml:space="preserve">  1 เม.ย........</t>
  </si>
  <si>
    <t xml:space="preserve"> 30 ก.ย........</t>
  </si>
  <si>
    <t>ปีปัจจุบัน</t>
  </si>
  <si>
    <t>เงินเดือน 60 เดือนเฉลี่ย</t>
  </si>
  <si>
    <t>÷</t>
  </si>
  <si>
    <t>60            =</t>
  </si>
  <si>
    <t>ตัวอย่าง</t>
  </si>
  <si>
    <t xml:space="preserve">  1 ต.ค.61</t>
  </si>
  <si>
    <t xml:space="preserve">  1 เม.ย.62</t>
  </si>
  <si>
    <t>ปีที่จะเกษียณอายุราชการ</t>
  </si>
  <si>
    <t xml:space="preserve"> 30 ก.ย.66</t>
  </si>
  <si>
    <t xml:space="preserve">  1 เม.ย.66</t>
  </si>
  <si>
    <t xml:space="preserve">  1 ต.ค.65</t>
  </si>
  <si>
    <t xml:space="preserve">  1 เม.ย.65</t>
  </si>
  <si>
    <t xml:space="preserve">  1 ต.ค.64</t>
  </si>
  <si>
    <t xml:space="preserve">  1 เม.ย.64</t>
  </si>
  <si>
    <t xml:space="preserve">  1 ต.ค.63</t>
  </si>
  <si>
    <t xml:space="preserve">  1 เม.ย.63</t>
  </si>
  <si>
    <t xml:space="preserve">  1 ต.ค.62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</si>
</sst>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_-* #,##0.00_-;\-* #,##0.00_-;_-* &quot;-&quot;_-;_-@_-"/>
  </numFmts>
  <fonts count="55">
    <font>
      <sz val="10"/>
      <name val="Arial"/>
      <family val="0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b/>
      <u val="single"/>
      <sz val="14"/>
      <name val="Cordia New"/>
      <family val="2"/>
    </font>
    <font>
      <sz val="14"/>
      <name val="Cordia New"/>
      <family val="2"/>
    </font>
    <font>
      <u val="single"/>
      <sz val="14"/>
      <name val="Cordia New"/>
      <family val="2"/>
    </font>
    <font>
      <u val="single"/>
      <sz val="16"/>
      <name val="Cordia New"/>
      <family val="2"/>
    </font>
    <font>
      <b/>
      <u val="single"/>
      <sz val="16"/>
      <name val="Cordia New"/>
      <family val="2"/>
    </font>
    <font>
      <sz val="9"/>
      <name val="Cordia New"/>
      <family val="2"/>
    </font>
    <font>
      <sz val="14"/>
      <name val="Tahoma"/>
      <family val="2"/>
    </font>
    <font>
      <b/>
      <sz val="20"/>
      <name val="Cordia New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Cordia New"/>
      <family val="2"/>
    </font>
    <font>
      <b/>
      <sz val="14"/>
      <color indexed="10"/>
      <name val="Cordia New"/>
      <family val="2"/>
    </font>
    <font>
      <b/>
      <sz val="20"/>
      <color indexed="10"/>
      <name val="Cordia New"/>
      <family val="2"/>
    </font>
    <font>
      <b/>
      <sz val="3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b/>
      <sz val="14"/>
      <color rgb="FFFF0000"/>
      <name val="Cordia New"/>
      <family val="2"/>
    </font>
    <font>
      <b/>
      <sz val="20"/>
      <color rgb="FFFF0000"/>
      <name val="Cordia New"/>
      <family val="2"/>
    </font>
    <font>
      <b/>
      <sz val="36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14" xfId="0" applyNumberFormat="1" applyFont="1" applyBorder="1" applyAlignment="1">
      <alignment/>
    </xf>
    <xf numFmtId="41" fontId="3" fillId="33" borderId="14" xfId="36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15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41" fontId="3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5" fontId="3" fillId="0" borderId="10" xfId="0" applyNumberFormat="1" applyFont="1" applyBorder="1" applyAlignment="1">
      <alignment/>
    </xf>
    <xf numFmtId="41" fontId="3" fillId="33" borderId="10" xfId="36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1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5" fontId="3" fillId="0" borderId="13" xfId="0" applyNumberFormat="1" applyFont="1" applyBorder="1" applyAlignment="1">
      <alignment/>
    </xf>
    <xf numFmtId="15" fontId="3" fillId="0" borderId="17" xfId="0" applyNumberFormat="1" applyFont="1" applyBorder="1" applyAlignment="1">
      <alignment/>
    </xf>
    <xf numFmtId="41" fontId="3" fillId="33" borderId="17" xfId="36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41" fontId="3" fillId="0" borderId="19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5" fontId="51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5" fillId="0" borderId="0" xfId="36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5" fontId="5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3" fontId="5" fillId="0" borderId="0" xfId="36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3" fillId="0" borderId="0" xfId="36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94" fontId="3" fillId="0" borderId="13" xfId="0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04" fontId="12" fillId="34" borderId="0" xfId="36" applyNumberFormat="1" applyFont="1" applyFill="1" applyBorder="1" applyAlignment="1">
      <alignment/>
    </xf>
    <xf numFmtId="15" fontId="52" fillId="0" borderId="20" xfId="0" applyNumberFormat="1" applyFont="1" applyBorder="1" applyAlignment="1">
      <alignment/>
    </xf>
    <xf numFmtId="204" fontId="5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31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431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3431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24</xdr:row>
      <xdr:rowOff>333375</xdr:rowOff>
    </xdr:from>
    <xdr:to>
      <xdr:col>6</xdr:col>
      <xdr:colOff>1304925</xdr:colOff>
      <xdr:row>24</xdr:row>
      <xdr:rowOff>333375</xdr:rowOff>
    </xdr:to>
    <xdr:sp>
      <xdr:nvSpPr>
        <xdr:cNvPr id="4" name="Line 4"/>
        <xdr:cNvSpPr>
          <a:spLocks/>
        </xdr:cNvSpPr>
      </xdr:nvSpPr>
      <xdr:spPr>
        <a:xfrm>
          <a:off x="4486275" y="7648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</xdr:row>
      <xdr:rowOff>0</xdr:rowOff>
    </xdr:from>
    <xdr:to>
      <xdr:col>4</xdr:col>
      <xdr:colOff>200025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590800" y="6572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</xdr:row>
      <xdr:rowOff>0</xdr:rowOff>
    </xdr:from>
    <xdr:to>
      <xdr:col>4</xdr:col>
      <xdr:colOff>200025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590800" y="6572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</xdr:row>
      <xdr:rowOff>0</xdr:rowOff>
    </xdr:from>
    <xdr:to>
      <xdr:col>4</xdr:col>
      <xdr:colOff>200025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590800" y="6572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333375</xdr:rowOff>
    </xdr:from>
    <xdr:to>
      <xdr:col>6</xdr:col>
      <xdr:colOff>1304925</xdr:colOff>
      <xdr:row>25</xdr:row>
      <xdr:rowOff>333375</xdr:rowOff>
    </xdr:to>
    <xdr:sp>
      <xdr:nvSpPr>
        <xdr:cNvPr id="4" name="Line 4"/>
        <xdr:cNvSpPr>
          <a:spLocks/>
        </xdr:cNvSpPr>
      </xdr:nvSpPr>
      <xdr:spPr>
        <a:xfrm>
          <a:off x="4895850" y="83058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4">
      <selection activeCell="J15" sqref="J15"/>
    </sheetView>
  </sheetViews>
  <sheetFormatPr defaultColWidth="9.140625" defaultRowHeight="12.75"/>
  <cols>
    <col min="1" max="1" width="12.8515625" style="2" customWidth="1"/>
    <col min="2" max="2" width="14.28125" style="2" customWidth="1"/>
    <col min="3" max="3" width="15.8515625" style="2" customWidth="1"/>
    <col min="4" max="4" width="5.57421875" style="2" bestFit="1" customWidth="1"/>
    <col min="5" max="5" width="13.8515625" style="2" customWidth="1"/>
    <col min="6" max="6" width="1.7109375" style="2" customWidth="1"/>
    <col min="7" max="7" width="35.57421875" style="2" customWidth="1"/>
    <col min="8" max="16384" width="9.140625" style="2" customWidth="1"/>
  </cols>
  <sheetData>
    <row r="1" spans="1:7" ht="24">
      <c r="A1" s="67" t="s">
        <v>1</v>
      </c>
      <c r="B1" s="67"/>
      <c r="C1" s="67"/>
      <c r="D1" s="67"/>
      <c r="E1" s="67"/>
      <c r="F1" s="67"/>
      <c r="G1" s="67"/>
    </row>
    <row r="2" spans="1:7" ht="24">
      <c r="A2" s="2" t="s">
        <v>2</v>
      </c>
      <c r="B2" s="1"/>
      <c r="C2" s="1"/>
      <c r="D2" s="1"/>
      <c r="E2" s="1"/>
      <c r="F2" s="1"/>
      <c r="G2" s="1"/>
    </row>
    <row r="3" spans="1:7" ht="24">
      <c r="A3" s="2" t="s">
        <v>3</v>
      </c>
      <c r="B3" s="1"/>
      <c r="C3" s="1"/>
      <c r="D3" s="1"/>
      <c r="E3" s="1"/>
      <c r="F3" s="1"/>
      <c r="G3" s="1"/>
    </row>
    <row r="4" spans="1:7" ht="24">
      <c r="A4" s="2" t="s">
        <v>4</v>
      </c>
      <c r="B4" s="1"/>
      <c r="C4" s="1"/>
      <c r="D4" s="1"/>
      <c r="E4" s="1"/>
      <c r="F4" s="1"/>
      <c r="G4" s="1"/>
    </row>
    <row r="5" spans="1:7" s="7" customFormat="1" ht="24">
      <c r="A5" s="3" t="s">
        <v>0</v>
      </c>
      <c r="B5" s="3" t="s">
        <v>5</v>
      </c>
      <c r="C5" s="4" t="s">
        <v>6</v>
      </c>
      <c r="D5" s="4"/>
      <c r="E5" s="5" t="s">
        <v>7</v>
      </c>
      <c r="F5" s="6"/>
      <c r="G5" s="6" t="s">
        <v>8</v>
      </c>
    </row>
    <row r="6" spans="1:7" ht="24">
      <c r="A6" s="28" t="s">
        <v>10</v>
      </c>
      <c r="B6" s="29"/>
      <c r="C6" s="30">
        <v>6</v>
      </c>
      <c r="D6" s="30"/>
      <c r="E6" s="31">
        <f>B6*C6</f>
        <v>0</v>
      </c>
      <c r="F6" s="21"/>
      <c r="G6" s="32"/>
    </row>
    <row r="7" spans="1:7" ht="24">
      <c r="A7" s="28" t="s">
        <v>11</v>
      </c>
      <c r="B7" s="29"/>
      <c r="C7" s="30">
        <v>6</v>
      </c>
      <c r="D7" s="30"/>
      <c r="E7" s="31">
        <f>B7*C7</f>
        <v>0</v>
      </c>
      <c r="F7" s="21"/>
      <c r="G7" s="33"/>
    </row>
    <row r="8" spans="1:7" ht="24">
      <c r="A8" s="14"/>
      <c r="B8" s="9"/>
      <c r="C8" s="10"/>
      <c r="D8" s="10"/>
      <c r="E8" s="11"/>
      <c r="F8" s="12"/>
      <c r="G8" s="13"/>
    </row>
    <row r="9" spans="1:7" ht="24">
      <c r="A9" s="8" t="s">
        <v>10</v>
      </c>
      <c r="B9" s="9"/>
      <c r="C9" s="10">
        <v>6</v>
      </c>
      <c r="D9" s="10"/>
      <c r="E9" s="11">
        <f>B9*C9</f>
        <v>0</v>
      </c>
      <c r="F9" s="12"/>
      <c r="G9" s="13"/>
    </row>
    <row r="10" spans="1:7" ht="24">
      <c r="A10" s="28" t="s">
        <v>11</v>
      </c>
      <c r="B10" s="29"/>
      <c r="C10" s="30">
        <v>6</v>
      </c>
      <c r="D10" s="30"/>
      <c r="E10" s="31">
        <f>B10*C10</f>
        <v>0</v>
      </c>
      <c r="F10" s="21"/>
      <c r="G10" s="33"/>
    </row>
    <row r="11" spans="1:7" ht="24">
      <c r="A11" s="14"/>
      <c r="B11" s="9"/>
      <c r="C11" s="10"/>
      <c r="D11" s="10"/>
      <c r="E11" s="11"/>
      <c r="F11" s="12"/>
      <c r="G11" s="13"/>
    </row>
    <row r="12" spans="1:7" ht="24">
      <c r="A12" s="8" t="s">
        <v>10</v>
      </c>
      <c r="B12" s="9"/>
      <c r="C12" s="10">
        <v>6</v>
      </c>
      <c r="D12" s="10"/>
      <c r="E12" s="11">
        <f>B12*C12</f>
        <v>0</v>
      </c>
      <c r="F12" s="12"/>
      <c r="G12" s="13"/>
    </row>
    <row r="13" spans="1:7" ht="24">
      <c r="A13" s="28" t="s">
        <v>11</v>
      </c>
      <c r="B13" s="29"/>
      <c r="C13" s="30">
        <v>6</v>
      </c>
      <c r="D13" s="30"/>
      <c r="E13" s="31">
        <f>B13*C13</f>
        <v>0</v>
      </c>
      <c r="F13" s="21"/>
      <c r="G13" s="33"/>
    </row>
    <row r="14" spans="1:7" ht="24">
      <c r="A14" s="14"/>
      <c r="B14" s="9"/>
      <c r="C14" s="10"/>
      <c r="D14" s="10"/>
      <c r="E14" s="11"/>
      <c r="F14" s="12"/>
      <c r="G14" s="13"/>
    </row>
    <row r="15" spans="1:7" ht="24">
      <c r="A15" s="8" t="s">
        <v>10</v>
      </c>
      <c r="B15" s="9"/>
      <c r="C15" s="10">
        <v>6</v>
      </c>
      <c r="D15" s="10"/>
      <c r="E15" s="11">
        <f>B15*C15</f>
        <v>0</v>
      </c>
      <c r="F15" s="12"/>
      <c r="G15" s="13"/>
    </row>
    <row r="16" spans="1:7" ht="24">
      <c r="A16" s="28" t="s">
        <v>11</v>
      </c>
      <c r="B16" s="29"/>
      <c r="C16" s="30">
        <v>6</v>
      </c>
      <c r="D16" s="30"/>
      <c r="E16" s="31">
        <f>B16*C16</f>
        <v>0</v>
      </c>
      <c r="F16" s="21"/>
      <c r="G16" s="33"/>
    </row>
    <row r="17" spans="1:7" ht="24">
      <c r="A17" s="14"/>
      <c r="B17" s="9"/>
      <c r="C17" s="10"/>
      <c r="D17" s="10"/>
      <c r="E17" s="11"/>
      <c r="F17" s="12"/>
      <c r="G17" s="13"/>
    </row>
    <row r="18" spans="1:7" ht="24">
      <c r="A18" s="8" t="s">
        <v>10</v>
      </c>
      <c r="B18" s="9"/>
      <c r="C18" s="10">
        <v>6</v>
      </c>
      <c r="D18" s="10"/>
      <c r="E18" s="11">
        <f>B18*C18</f>
        <v>0</v>
      </c>
      <c r="F18" s="12"/>
      <c r="G18" s="13"/>
    </row>
    <row r="19" spans="1:7" ht="24">
      <c r="A19" s="28" t="s">
        <v>11</v>
      </c>
      <c r="B19" s="29"/>
      <c r="C19" s="30">
        <v>5</v>
      </c>
      <c r="D19" s="30"/>
      <c r="E19" s="31">
        <f>B19*C19</f>
        <v>0</v>
      </c>
      <c r="F19" s="21"/>
      <c r="G19" s="33"/>
    </row>
    <row r="20" spans="1:7" ht="24">
      <c r="A20" s="14"/>
      <c r="B20" s="9"/>
      <c r="C20" s="10"/>
      <c r="D20" s="10"/>
      <c r="E20" s="11"/>
      <c r="F20" s="12"/>
      <c r="G20" s="13"/>
    </row>
    <row r="21" spans="1:7" ht="24">
      <c r="A21" s="34" t="s">
        <v>12</v>
      </c>
      <c r="B21" s="35"/>
      <c r="C21" s="36">
        <v>1</v>
      </c>
      <c r="D21" s="36"/>
      <c r="E21" s="37">
        <f>B21*C21</f>
        <v>0</v>
      </c>
      <c r="F21" s="38"/>
      <c r="G21" s="41" t="s">
        <v>13</v>
      </c>
    </row>
    <row r="22" spans="1:7" ht="24">
      <c r="A22" s="8"/>
      <c r="B22" s="9"/>
      <c r="C22" s="16"/>
      <c r="D22" s="16"/>
      <c r="E22" s="17"/>
      <c r="F22" s="15"/>
      <c r="G22" s="15"/>
    </row>
    <row r="23" spans="1:7" ht="24">
      <c r="A23" s="18" t="s">
        <v>9</v>
      </c>
      <c r="B23" s="19"/>
      <c r="C23" s="20">
        <f>SUM(C6:C22)</f>
        <v>60</v>
      </c>
      <c r="D23" s="18"/>
      <c r="E23" s="58">
        <f>SUM(E6:E22)</f>
        <v>0</v>
      </c>
      <c r="F23" s="21"/>
      <c r="G23" s="60">
        <f>E23/60</f>
        <v>0</v>
      </c>
    </row>
    <row r="24" spans="1:7" ht="24">
      <c r="A24" s="39"/>
      <c r="B24" s="39"/>
      <c r="C24" s="40"/>
      <c r="D24" s="39"/>
      <c r="E24" s="59"/>
      <c r="F24" s="11"/>
      <c r="G24" s="17"/>
    </row>
    <row r="25" spans="1:7" s="22" customFormat="1" ht="29.25">
      <c r="A25" s="42" t="s">
        <v>14</v>
      </c>
      <c r="B25" s="43"/>
      <c r="C25" s="61"/>
      <c r="D25" s="62" t="s">
        <v>15</v>
      </c>
      <c r="E25" s="63" t="s">
        <v>16</v>
      </c>
      <c r="F25" s="43"/>
      <c r="G25" s="43"/>
    </row>
    <row r="26" spans="1:7" s="22" customFormat="1" ht="21.75">
      <c r="A26" s="43"/>
      <c r="B26" s="43"/>
      <c r="C26" s="43"/>
      <c r="D26" s="43"/>
      <c r="E26" s="43"/>
      <c r="F26" s="43"/>
      <c r="G26" s="43"/>
    </row>
    <row r="27" spans="1:7" s="22" customFormat="1" ht="21.75">
      <c r="A27" s="43"/>
      <c r="B27" s="43"/>
      <c r="C27" s="43"/>
      <c r="D27" s="43"/>
      <c r="E27" s="43"/>
      <c r="F27" s="43"/>
      <c r="G27" s="43"/>
    </row>
    <row r="28" spans="1:7" s="22" customFormat="1" ht="21.75">
      <c r="A28" s="44"/>
      <c r="B28" s="43"/>
      <c r="C28" s="45"/>
      <c r="D28" s="45"/>
      <c r="E28" s="46"/>
      <c r="F28" s="43"/>
      <c r="G28" s="47"/>
    </row>
    <row r="29" spans="1:7" s="22" customFormat="1" ht="21.75">
      <c r="A29" s="44"/>
      <c r="B29" s="43"/>
      <c r="C29" s="45"/>
      <c r="D29" s="45"/>
      <c r="E29" s="46"/>
      <c r="F29" s="43"/>
      <c r="G29" s="47"/>
    </row>
    <row r="30" spans="1:7" s="22" customFormat="1" ht="21.75">
      <c r="A30" s="44"/>
      <c r="B30" s="43"/>
      <c r="C30" s="45"/>
      <c r="D30" s="45"/>
      <c r="E30" s="43"/>
      <c r="F30" s="43"/>
      <c r="G30" s="46"/>
    </row>
    <row r="31" spans="1:7" s="22" customFormat="1" ht="21.75">
      <c r="A31" s="43"/>
      <c r="B31" s="43"/>
      <c r="C31" s="43"/>
      <c r="D31" s="43"/>
      <c r="E31" s="48"/>
      <c r="F31" s="44"/>
      <c r="G31" s="49"/>
    </row>
    <row r="32" spans="1:7" s="22" customFormat="1" ht="21.75">
      <c r="A32" s="43"/>
      <c r="B32" s="43"/>
      <c r="C32" s="43"/>
      <c r="D32" s="43"/>
      <c r="E32" s="43"/>
      <c r="F32" s="43"/>
      <c r="G32" s="43"/>
    </row>
    <row r="33" spans="1:7" s="22" customFormat="1" ht="21.75">
      <c r="A33" s="43"/>
      <c r="B33" s="43"/>
      <c r="C33" s="43"/>
      <c r="D33" s="43"/>
      <c r="E33" s="50"/>
      <c r="F33" s="43"/>
      <c r="G33" s="43"/>
    </row>
    <row r="34" spans="1:7" s="22" customFormat="1" ht="21.75">
      <c r="A34" s="44"/>
      <c r="B34" s="43"/>
      <c r="C34" s="43"/>
      <c r="D34" s="43"/>
      <c r="E34" s="50"/>
      <c r="F34" s="43"/>
      <c r="G34" s="43"/>
    </row>
    <row r="35" spans="1:7" s="22" customFormat="1" ht="21.75">
      <c r="A35" s="43"/>
      <c r="B35" s="43"/>
      <c r="C35" s="43"/>
      <c r="D35" s="43"/>
      <c r="E35" s="50"/>
      <c r="F35" s="43"/>
      <c r="G35" s="43"/>
    </row>
    <row r="36" spans="1:7" ht="24">
      <c r="A36" s="51"/>
      <c r="B36" s="52"/>
      <c r="C36" s="51"/>
      <c r="D36" s="51"/>
      <c r="E36" s="53"/>
      <c r="F36" s="51"/>
      <c r="G36" s="51"/>
    </row>
    <row r="37" spans="1:7" ht="24">
      <c r="A37" s="54"/>
      <c r="B37" s="55"/>
      <c r="C37" s="51"/>
      <c r="D37" s="51"/>
      <c r="E37" s="51"/>
      <c r="F37" s="51"/>
      <c r="G37" s="51"/>
    </row>
    <row r="38" spans="1:7" ht="24">
      <c r="A38" s="51"/>
      <c r="B38" s="51"/>
      <c r="C38" s="51"/>
      <c r="D38" s="51"/>
      <c r="E38" s="51"/>
      <c r="F38" s="51"/>
      <c r="G38" s="51"/>
    </row>
    <row r="39" spans="1:7" ht="24">
      <c r="A39" s="51"/>
      <c r="B39" s="51"/>
      <c r="C39" s="51"/>
      <c r="D39" s="51"/>
      <c r="E39" s="52"/>
      <c r="F39" s="52"/>
      <c r="G39" s="56"/>
    </row>
    <row r="40" spans="1:7" ht="24">
      <c r="A40" s="51"/>
      <c r="B40" s="51"/>
      <c r="C40" s="51"/>
      <c r="D40" s="51"/>
      <c r="E40" s="51"/>
      <c r="F40" s="51"/>
      <c r="G40" s="51"/>
    </row>
    <row r="41" spans="1:7" ht="24">
      <c r="A41" s="51"/>
      <c r="B41" s="51"/>
      <c r="C41" s="51"/>
      <c r="D41" s="51"/>
      <c r="E41" s="51"/>
      <c r="F41" s="51"/>
      <c r="G41" s="51"/>
    </row>
    <row r="42" spans="1:7" ht="24">
      <c r="A42" s="52"/>
      <c r="B42" s="51"/>
      <c r="C42" s="51"/>
      <c r="D42" s="51"/>
      <c r="E42" s="51"/>
      <c r="F42" s="51"/>
      <c r="G42" s="51"/>
    </row>
    <row r="43" spans="1:7" ht="24">
      <c r="A43" s="51"/>
      <c r="B43" s="57"/>
      <c r="C43" s="51"/>
      <c r="D43" s="51"/>
      <c r="E43" s="57"/>
      <c r="F43" s="51"/>
      <c r="G43" s="51"/>
    </row>
    <row r="44" spans="1:7" ht="24">
      <c r="A44" s="51"/>
      <c r="B44" s="51"/>
      <c r="C44" s="51"/>
      <c r="D44" s="51"/>
      <c r="E44" s="51"/>
      <c r="F44" s="51"/>
      <c r="G44" s="51"/>
    </row>
    <row r="45" spans="1:2" ht="24">
      <c r="A45" s="23"/>
      <c r="B45" s="25"/>
    </row>
    <row r="46" spans="1:3" ht="24">
      <c r="A46" s="26"/>
      <c r="B46" s="24"/>
      <c r="C46" s="24"/>
    </row>
    <row r="49" ht="24">
      <c r="A49" s="26"/>
    </row>
    <row r="50" ht="24">
      <c r="A50" s="26"/>
    </row>
    <row r="51" ht="24">
      <c r="A51" s="26"/>
    </row>
    <row r="54" ht="24">
      <c r="A54" s="27"/>
    </row>
    <row r="61" ht="24">
      <c r="A61" s="27"/>
    </row>
  </sheetData>
  <sheetProtection/>
  <mergeCells count="1">
    <mergeCell ref="A1:G1"/>
  </mergeCells>
  <printOptions/>
  <pageMargins left="0.25" right="0.25" top="0.36" bottom="0.35" header="0.2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K25" sqref="K25"/>
    </sheetView>
  </sheetViews>
  <sheetFormatPr defaultColWidth="9.140625" defaultRowHeight="12.75"/>
  <cols>
    <col min="1" max="1" width="14.00390625" style="2" customWidth="1"/>
    <col min="2" max="2" width="16.8515625" style="2" customWidth="1"/>
    <col min="3" max="3" width="18.28125" style="2" customWidth="1"/>
    <col min="4" max="4" width="5.57421875" style="2" bestFit="1" customWidth="1"/>
    <col min="5" max="5" width="13.8515625" style="2" customWidth="1"/>
    <col min="6" max="6" width="1.7109375" style="2" customWidth="1"/>
    <col min="7" max="7" width="22.28125" style="2" customWidth="1"/>
    <col min="8" max="16384" width="9.140625" style="2" customWidth="1"/>
  </cols>
  <sheetData>
    <row r="1" spans="1:7" ht="51.75">
      <c r="A1" s="68" t="s">
        <v>17</v>
      </c>
      <c r="B1" s="68"/>
      <c r="C1" s="68"/>
      <c r="D1" s="68"/>
      <c r="E1" s="68"/>
      <c r="F1" s="68"/>
      <c r="G1" s="68"/>
    </row>
    <row r="2" spans="1:7" ht="24">
      <c r="A2" s="67" t="s">
        <v>1</v>
      </c>
      <c r="B2" s="67"/>
      <c r="C2" s="67"/>
      <c r="D2" s="67"/>
      <c r="E2" s="67"/>
      <c r="F2" s="67"/>
      <c r="G2" s="67"/>
    </row>
    <row r="3" spans="1:7" ht="24">
      <c r="A3" s="2" t="s">
        <v>2</v>
      </c>
      <c r="B3" s="1"/>
      <c r="C3" s="1"/>
      <c r="D3" s="1"/>
      <c r="E3" s="1"/>
      <c r="F3" s="1"/>
      <c r="G3" s="1"/>
    </row>
    <row r="4" spans="1:7" ht="24">
      <c r="A4" s="2" t="s">
        <v>3</v>
      </c>
      <c r="B4" s="1"/>
      <c r="C4" s="1"/>
      <c r="D4" s="1"/>
      <c r="E4" s="1"/>
      <c r="F4" s="1"/>
      <c r="G4" s="1"/>
    </row>
    <row r="5" spans="1:7" ht="24">
      <c r="A5" s="2" t="s">
        <v>4</v>
      </c>
      <c r="B5" s="1"/>
      <c r="C5" s="1"/>
      <c r="D5" s="1"/>
      <c r="E5" s="1"/>
      <c r="F5" s="1"/>
      <c r="G5" s="1"/>
    </row>
    <row r="6" spans="1:7" s="7" customFormat="1" ht="24">
      <c r="A6" s="3" t="s">
        <v>0</v>
      </c>
      <c r="B6" s="3" t="s">
        <v>5</v>
      </c>
      <c r="C6" s="4" t="s">
        <v>6</v>
      </c>
      <c r="D6" s="4"/>
      <c r="E6" s="5" t="s">
        <v>7</v>
      </c>
      <c r="F6" s="6"/>
      <c r="G6" s="6" t="s">
        <v>8</v>
      </c>
    </row>
    <row r="7" spans="1:7" ht="24">
      <c r="A7" s="28" t="s">
        <v>18</v>
      </c>
      <c r="B7" s="29">
        <v>47000</v>
      </c>
      <c r="C7" s="30">
        <v>6</v>
      </c>
      <c r="D7" s="30"/>
      <c r="E7" s="31">
        <f>B7*C7</f>
        <v>282000</v>
      </c>
      <c r="F7" s="21"/>
      <c r="G7" s="32"/>
    </row>
    <row r="8" spans="1:7" ht="24">
      <c r="A8" s="28" t="s">
        <v>19</v>
      </c>
      <c r="B8" s="29">
        <v>48500</v>
      </c>
      <c r="C8" s="30">
        <v>6</v>
      </c>
      <c r="D8" s="30"/>
      <c r="E8" s="31">
        <f>B8*C8</f>
        <v>291000</v>
      </c>
      <c r="F8" s="21"/>
      <c r="G8" s="33"/>
    </row>
    <row r="9" spans="1:7" ht="24">
      <c r="A9" s="14"/>
      <c r="B9" s="9"/>
      <c r="C9" s="10"/>
      <c r="D9" s="10"/>
      <c r="E9" s="11"/>
      <c r="F9" s="12"/>
      <c r="G9" s="13"/>
    </row>
    <row r="10" spans="1:7" ht="24">
      <c r="A10" s="8" t="s">
        <v>29</v>
      </c>
      <c r="B10" s="9">
        <v>50000</v>
      </c>
      <c r="C10" s="10">
        <v>6</v>
      </c>
      <c r="D10" s="10"/>
      <c r="E10" s="11">
        <f>B10*C10</f>
        <v>300000</v>
      </c>
      <c r="F10" s="12"/>
      <c r="G10" s="13"/>
    </row>
    <row r="11" spans="1:7" ht="24">
      <c r="A11" s="28" t="s">
        <v>28</v>
      </c>
      <c r="B11" s="29">
        <v>51500</v>
      </c>
      <c r="C11" s="30">
        <v>6</v>
      </c>
      <c r="D11" s="30"/>
      <c r="E11" s="31">
        <f>B11*C11</f>
        <v>309000</v>
      </c>
      <c r="F11" s="21"/>
      <c r="G11" s="33"/>
    </row>
    <row r="12" spans="1:7" ht="24">
      <c r="A12" s="14"/>
      <c r="B12" s="9"/>
      <c r="C12" s="10"/>
      <c r="D12" s="10"/>
      <c r="E12" s="11"/>
      <c r="F12" s="12"/>
      <c r="G12" s="13"/>
    </row>
    <row r="13" spans="1:7" ht="24">
      <c r="A13" s="8" t="s">
        <v>27</v>
      </c>
      <c r="B13" s="9">
        <v>53000</v>
      </c>
      <c r="C13" s="10">
        <v>6</v>
      </c>
      <c r="D13" s="10"/>
      <c r="E13" s="11">
        <f>B13*C13</f>
        <v>318000</v>
      </c>
      <c r="F13" s="12"/>
      <c r="G13" s="13"/>
    </row>
    <row r="14" spans="1:7" ht="24">
      <c r="A14" s="28" t="s">
        <v>26</v>
      </c>
      <c r="B14" s="29">
        <v>54500</v>
      </c>
      <c r="C14" s="30">
        <v>6</v>
      </c>
      <c r="D14" s="30"/>
      <c r="E14" s="31">
        <f>B14*C14</f>
        <v>327000</v>
      </c>
      <c r="F14" s="21"/>
      <c r="G14" s="33"/>
    </row>
    <row r="15" spans="1:7" ht="24">
      <c r="A15" s="14"/>
      <c r="B15" s="9"/>
      <c r="C15" s="10"/>
      <c r="D15" s="10"/>
      <c r="E15" s="11"/>
      <c r="F15" s="12"/>
      <c r="G15" s="13"/>
    </row>
    <row r="16" spans="1:7" ht="24">
      <c r="A16" s="8" t="s">
        <v>25</v>
      </c>
      <c r="B16" s="9">
        <v>56000</v>
      </c>
      <c r="C16" s="10">
        <v>6</v>
      </c>
      <c r="D16" s="10"/>
      <c r="E16" s="11">
        <f>B16*C16</f>
        <v>336000</v>
      </c>
      <c r="F16" s="12"/>
      <c r="G16" s="13"/>
    </row>
    <row r="17" spans="1:7" ht="24">
      <c r="A17" s="28" t="s">
        <v>24</v>
      </c>
      <c r="B17" s="29">
        <v>57500</v>
      </c>
      <c r="C17" s="30">
        <v>6</v>
      </c>
      <c r="D17" s="30"/>
      <c r="E17" s="31">
        <f>B17*C17</f>
        <v>345000</v>
      </c>
      <c r="F17" s="21"/>
      <c r="G17" s="33"/>
    </row>
    <row r="18" spans="1:7" ht="24">
      <c r="A18" s="14"/>
      <c r="B18" s="9"/>
      <c r="C18" s="10"/>
      <c r="D18" s="10"/>
      <c r="E18" s="11"/>
      <c r="F18" s="12"/>
      <c r="G18" s="13"/>
    </row>
    <row r="19" spans="1:7" ht="24">
      <c r="A19" s="8" t="s">
        <v>23</v>
      </c>
      <c r="B19" s="9">
        <v>59000</v>
      </c>
      <c r="C19" s="10">
        <v>6</v>
      </c>
      <c r="D19" s="10"/>
      <c r="E19" s="11">
        <f>B19*C19</f>
        <v>354000</v>
      </c>
      <c r="F19" s="12"/>
      <c r="G19" s="13"/>
    </row>
    <row r="20" spans="1:7" ht="24">
      <c r="A20" s="28" t="s">
        <v>22</v>
      </c>
      <c r="B20" s="29">
        <v>61500</v>
      </c>
      <c r="C20" s="30">
        <v>5</v>
      </c>
      <c r="D20" s="30"/>
      <c r="E20" s="31">
        <f>B20*C20</f>
        <v>307500</v>
      </c>
      <c r="F20" s="21"/>
      <c r="G20" s="33"/>
    </row>
    <row r="21" spans="1:7" ht="24">
      <c r="A21" s="14"/>
      <c r="B21" s="9"/>
      <c r="C21" s="10"/>
      <c r="D21" s="10"/>
      <c r="E21" s="11"/>
      <c r="F21" s="12"/>
      <c r="G21" s="13"/>
    </row>
    <row r="22" spans="1:7" ht="24">
      <c r="A22" s="34" t="s">
        <v>21</v>
      </c>
      <c r="B22" s="35">
        <v>63000</v>
      </c>
      <c r="C22" s="36">
        <v>1</v>
      </c>
      <c r="D22" s="36"/>
      <c r="E22" s="37">
        <f>B22*C22</f>
        <v>63000</v>
      </c>
      <c r="F22" s="38"/>
      <c r="G22" s="65" t="s">
        <v>20</v>
      </c>
    </row>
    <row r="23" spans="1:7" ht="24">
      <c r="A23" s="8"/>
      <c r="B23" s="9"/>
      <c r="C23" s="16"/>
      <c r="D23" s="16"/>
      <c r="E23" s="17"/>
      <c r="F23" s="15"/>
      <c r="G23" s="15"/>
    </row>
    <row r="24" spans="1:7" ht="24">
      <c r="A24" s="18" t="s">
        <v>9</v>
      </c>
      <c r="B24" s="19"/>
      <c r="C24" s="20">
        <f>SUM(C7:C23)</f>
        <v>60</v>
      </c>
      <c r="D24" s="18"/>
      <c r="E24" s="58">
        <f>SUM(E7:E23)</f>
        <v>3232500</v>
      </c>
      <c r="F24" s="21"/>
      <c r="G24" s="60">
        <f>E24/60</f>
        <v>53875</v>
      </c>
    </row>
    <row r="25" spans="1:7" ht="24">
      <c r="A25" s="39"/>
      <c r="B25" s="39"/>
      <c r="C25" s="40"/>
      <c r="D25" s="39"/>
      <c r="E25" s="59"/>
      <c r="F25" s="11"/>
      <c r="G25" s="17"/>
    </row>
    <row r="26" spans="1:7" s="22" customFormat="1" ht="30.75">
      <c r="A26" s="42" t="s">
        <v>14</v>
      </c>
      <c r="B26" s="43"/>
      <c r="C26" s="64">
        <v>3232500</v>
      </c>
      <c r="D26" s="62" t="s">
        <v>15</v>
      </c>
      <c r="E26" s="63" t="s">
        <v>16</v>
      </c>
      <c r="F26" s="43"/>
      <c r="G26" s="66">
        <f>C26/60</f>
        <v>53875</v>
      </c>
    </row>
    <row r="27" spans="1:7" s="22" customFormat="1" ht="21.75">
      <c r="A27" s="43"/>
      <c r="B27" s="43"/>
      <c r="C27" s="43"/>
      <c r="D27" s="43"/>
      <c r="E27" s="43"/>
      <c r="F27" s="43"/>
      <c r="G27" s="43"/>
    </row>
    <row r="28" spans="1:7" s="22" customFormat="1" ht="21.75">
      <c r="A28" s="43"/>
      <c r="B28" s="43"/>
      <c r="C28" s="43"/>
      <c r="D28" s="43"/>
      <c r="E28" s="43"/>
      <c r="F28" s="43"/>
      <c r="G28" s="43"/>
    </row>
    <row r="29" spans="1:7" s="22" customFormat="1" ht="21.75">
      <c r="A29" s="44"/>
      <c r="B29" s="43"/>
      <c r="C29" s="45"/>
      <c r="D29" s="45"/>
      <c r="E29" s="46"/>
      <c r="F29" s="43"/>
      <c r="G29" s="47"/>
    </row>
    <row r="30" spans="1:7" s="22" customFormat="1" ht="21.75">
      <c r="A30" s="44"/>
      <c r="B30" s="43"/>
      <c r="C30" s="45"/>
      <c r="D30" s="45"/>
      <c r="E30" s="46"/>
      <c r="F30" s="43"/>
      <c r="G30" s="47"/>
    </row>
    <row r="31" spans="1:7" s="22" customFormat="1" ht="21.75">
      <c r="A31" s="44"/>
      <c r="B31" s="43"/>
      <c r="C31" s="45"/>
      <c r="D31" s="45"/>
      <c r="E31" s="43"/>
      <c r="F31" s="43"/>
      <c r="G31" s="46"/>
    </row>
    <row r="32" spans="1:7" s="22" customFormat="1" ht="21.75">
      <c r="A32" s="43"/>
      <c r="B32" s="43"/>
      <c r="C32" s="43"/>
      <c r="D32" s="43"/>
      <c r="E32" s="48"/>
      <c r="F32" s="44"/>
      <c r="G32" s="49"/>
    </row>
    <row r="33" spans="1:7" s="22" customFormat="1" ht="21.75">
      <c r="A33" s="43"/>
      <c r="B33" s="43"/>
      <c r="C33" s="43"/>
      <c r="D33" s="43"/>
      <c r="E33" s="43"/>
      <c r="F33" s="43"/>
      <c r="G33" s="43"/>
    </row>
    <row r="34" spans="1:7" s="22" customFormat="1" ht="21.75">
      <c r="A34" s="43"/>
      <c r="B34" s="43"/>
      <c r="C34" s="43"/>
      <c r="D34" s="43"/>
      <c r="E34" s="50"/>
      <c r="F34" s="43"/>
      <c r="G34" s="43"/>
    </row>
    <row r="35" spans="1:7" s="22" customFormat="1" ht="21.75">
      <c r="A35" s="44"/>
      <c r="B35" s="43"/>
      <c r="C35" s="43"/>
      <c r="D35" s="43"/>
      <c r="E35" s="50"/>
      <c r="F35" s="43"/>
      <c r="G35" s="43"/>
    </row>
    <row r="36" spans="1:7" s="22" customFormat="1" ht="21.75">
      <c r="A36" s="43"/>
      <c r="B36" s="43"/>
      <c r="C36" s="43"/>
      <c r="D36" s="43"/>
      <c r="E36" s="50"/>
      <c r="F36" s="43"/>
      <c r="G36" s="43"/>
    </row>
    <row r="37" spans="1:7" ht="24">
      <c r="A37" s="51"/>
      <c r="B37" s="52"/>
      <c r="C37" s="51"/>
      <c r="D37" s="51"/>
      <c r="E37" s="53"/>
      <c r="F37" s="51"/>
      <c r="G37" s="51"/>
    </row>
    <row r="38" spans="1:7" ht="24">
      <c r="A38" s="54"/>
      <c r="B38" s="55"/>
      <c r="C38" s="51"/>
      <c r="D38" s="51"/>
      <c r="E38" s="51"/>
      <c r="F38" s="51"/>
      <c r="G38" s="51"/>
    </row>
    <row r="39" spans="1:7" ht="24">
      <c r="A39" s="51"/>
      <c r="B39" s="51"/>
      <c r="C39" s="51"/>
      <c r="D39" s="51"/>
      <c r="E39" s="51"/>
      <c r="F39" s="51"/>
      <c r="G39" s="51"/>
    </row>
    <row r="40" spans="1:7" ht="24">
      <c r="A40" s="51"/>
      <c r="B40" s="51"/>
      <c r="C40" s="51"/>
      <c r="D40" s="51"/>
      <c r="E40" s="52"/>
      <c r="F40" s="52"/>
      <c r="G40" s="56"/>
    </row>
    <row r="41" spans="1:7" ht="24">
      <c r="A41" s="51"/>
      <c r="B41" s="51"/>
      <c r="C41" s="51"/>
      <c r="D41" s="51"/>
      <c r="E41" s="51"/>
      <c r="F41" s="51"/>
      <c r="G41" s="51"/>
    </row>
    <row r="42" spans="1:7" ht="24">
      <c r="A42" s="51"/>
      <c r="B42" s="51"/>
      <c r="C42" s="51"/>
      <c r="D42" s="51"/>
      <c r="E42" s="51"/>
      <c r="F42" s="51"/>
      <c r="G42" s="51"/>
    </row>
    <row r="43" spans="1:7" ht="24">
      <c r="A43" s="52"/>
      <c r="B43" s="51"/>
      <c r="C43" s="51"/>
      <c r="D43" s="51"/>
      <c r="E43" s="51"/>
      <c r="F43" s="51"/>
      <c r="G43" s="51"/>
    </row>
    <row r="44" spans="1:7" ht="24">
      <c r="A44" s="51"/>
      <c r="B44" s="57"/>
      <c r="C44" s="51"/>
      <c r="D44" s="51"/>
      <c r="E44" s="57"/>
      <c r="F44" s="51"/>
      <c r="G44" s="51"/>
    </row>
    <row r="45" spans="1:7" ht="24">
      <c r="A45" s="51"/>
      <c r="B45" s="51"/>
      <c r="C45" s="51"/>
      <c r="D45" s="51"/>
      <c r="E45" s="51"/>
      <c r="F45" s="51"/>
      <c r="G45" s="51"/>
    </row>
    <row r="46" spans="1:2" ht="24">
      <c r="A46" s="23"/>
      <c r="B46" s="25"/>
    </row>
    <row r="47" spans="1:3" ht="24">
      <c r="A47" s="26"/>
      <c r="B47" s="24"/>
      <c r="C47" s="24"/>
    </row>
    <row r="50" ht="24">
      <c r="A50" s="26"/>
    </row>
    <row r="51" ht="24">
      <c r="A51" s="26"/>
    </row>
    <row r="52" ht="24">
      <c r="A52" s="26"/>
    </row>
    <row r="55" ht="24">
      <c r="A55" s="27"/>
    </row>
    <row r="62" ht="24">
      <c r="A62" s="27"/>
    </row>
  </sheetData>
  <sheetProtection/>
  <mergeCells count="2">
    <mergeCell ref="A2:G2"/>
    <mergeCell ref="A1:G1"/>
  </mergeCells>
  <printOptions/>
  <pageMargins left="0.25" right="0.25" top="0.36" bottom="0.35" header="0.23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User</cp:lastModifiedBy>
  <cp:lastPrinted>2013-05-16T04:35:37Z</cp:lastPrinted>
  <dcterms:created xsi:type="dcterms:W3CDTF">2013-05-03T00:48:21Z</dcterms:created>
  <dcterms:modified xsi:type="dcterms:W3CDTF">2019-09-17T07:09:33Z</dcterms:modified>
  <cp:category/>
  <cp:version/>
  <cp:contentType/>
  <cp:contentStatus/>
</cp:coreProperties>
</file>